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847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'Лист1'!$A$1:$E$87</definedName>
    <definedName name="_xlnm.Print_Area" localSheetId="1">'Лист2'!$A$1:$G$48</definedName>
  </definedNames>
  <calcPr fullCalcOnLoad="1"/>
</workbook>
</file>

<file path=xl/sharedStrings.xml><?xml version="1.0" encoding="utf-8"?>
<sst xmlns="http://schemas.openxmlformats.org/spreadsheetml/2006/main" count="159" uniqueCount="154">
  <si>
    <t>Наименование сведений</t>
  </si>
  <si>
    <t>Предыдущий период</t>
  </si>
  <si>
    <t>Отчетный Период</t>
  </si>
  <si>
    <t>Отчетный период к предыдущему</t>
  </si>
  <si>
    <t>в %</t>
  </si>
  <si>
    <t>I</t>
  </si>
  <si>
    <t>1.</t>
  </si>
  <si>
    <t>2.</t>
  </si>
  <si>
    <t>3.</t>
  </si>
  <si>
    <t>4.</t>
  </si>
  <si>
    <t xml:space="preserve">Заявители льготных категорий: </t>
  </si>
  <si>
    <t xml:space="preserve">(письменные обращения) </t>
  </si>
  <si>
    <t>1</t>
  </si>
  <si>
    <t>2</t>
  </si>
  <si>
    <t>-труженики тыла</t>
  </si>
  <si>
    <t>6.</t>
  </si>
  <si>
    <t>6.1</t>
  </si>
  <si>
    <t xml:space="preserve">6.2 </t>
  </si>
  <si>
    <t>6.3</t>
  </si>
  <si>
    <t>Данные о приеме граждан по личным вопросам:</t>
  </si>
  <si>
    <t>Всего проведено личных приемов граждан,</t>
  </si>
  <si>
    <t>в том числе:</t>
  </si>
  <si>
    <t>-первым руководителем</t>
  </si>
  <si>
    <t>-его заместителями</t>
  </si>
  <si>
    <t>-начальниками подразделений исполнительного органа</t>
  </si>
  <si>
    <t>7.</t>
  </si>
  <si>
    <t>7.1</t>
  </si>
  <si>
    <t xml:space="preserve">7.2 </t>
  </si>
  <si>
    <t>7.3</t>
  </si>
  <si>
    <t>Принято всего граждан на личных приемах,</t>
  </si>
  <si>
    <t>8.</t>
  </si>
  <si>
    <t>Рассмотрено всего обращений на личных приемах граждан</t>
  </si>
  <si>
    <t>9.</t>
  </si>
  <si>
    <t>9.1</t>
  </si>
  <si>
    <t>9.2</t>
  </si>
  <si>
    <t>9.3</t>
  </si>
  <si>
    <t>Данные о выездных приемах граждан:</t>
  </si>
  <si>
    <t>- Всего проведено выездных приемов</t>
  </si>
  <si>
    <t>- Принято   всего   граждан   на   выездных приемах</t>
  </si>
  <si>
    <t>- Рассмотрено всего обращений на выездных приемах:</t>
  </si>
  <si>
    <t>10.</t>
  </si>
  <si>
    <t>Принято  всего  человек  отделом  по работе с обращениями граждан</t>
  </si>
  <si>
    <t>11.</t>
  </si>
  <si>
    <t>Поступило   обращений   в   сельские, поселковые территории округа:</t>
  </si>
  <si>
    <t>-письменных</t>
  </si>
  <si>
    <t>-на личных приемах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</si>
  <si>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</si>
  <si>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</si>
  <si>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</si>
  <si>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</si>
  <si>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</si>
  <si>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</si>
  <si>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</si>
  <si>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</si>
  <si>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Проверено обращений с выездом на место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</si>
  <si>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</si>
  <si>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-афганцы</t>
    </r>
    <r>
      <rPr>
        <sz val="13"/>
        <rFont val="Times New Roman"/>
        <family val="1"/>
      </rPr>
      <t xml:space="preserve"> </t>
    </r>
  </si>
  <si>
    <r>
      <t>-вдовы</t>
    </r>
    <r>
      <rPr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</si>
  <si>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</si>
  <si>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</si>
  <si>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труда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</si>
  <si>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</si>
  <si>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-инвалиды ВОВ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</si>
  <si>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</si>
  <si>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</si>
  <si>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</si>
  <si>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</si>
  <si>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</si>
  <si>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-пострадавшие от радиации</t>
    </r>
    <r>
      <rPr>
        <sz val="13"/>
        <rFont val="Times New Roman"/>
        <family val="1"/>
      </rPr>
      <t xml:space="preserve"> </t>
    </r>
  </si>
  <si>
    <r>
      <t>-репрессированные</t>
    </r>
    <r>
      <rPr>
        <sz val="13"/>
        <rFont val="Times New Roman"/>
        <family val="1"/>
      </rPr>
      <t xml:space="preserve"> </t>
    </r>
  </si>
  <si>
    <r>
      <t>-семьи погибших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</si>
  <si>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</si>
  <si>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</si>
  <si>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</si>
  <si>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-ветераны ВС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</si>
  <si>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</si>
  <si>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</si>
  <si>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</si>
  <si>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Выездной прием</t>
  </si>
  <si>
    <t>Всего</t>
  </si>
  <si>
    <t>всего</t>
  </si>
  <si>
    <t>в т.ч. вышестоящие организации</t>
  </si>
  <si>
    <t>Служба в Вооруженных силах</t>
  </si>
  <si>
    <t>Работа с обращениями граждан</t>
  </si>
  <si>
    <t>Приветствия, благодарности</t>
  </si>
  <si>
    <t>Вопросы, не вошедшие в классификатор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</si>
  <si>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</si>
  <si>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</si>
  <si>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</si>
  <si>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</si>
  <si>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</si>
  <si>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</si>
  <si>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</si>
  <si>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</si>
  <si>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</si>
  <si>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</si>
  <si>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</si>
  <si>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</si>
  <si>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</si>
  <si>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</si>
  <si>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1.16.</t>
  </si>
  <si>
    <t>1.17.</t>
  </si>
  <si>
    <t>1.18.</t>
  </si>
  <si>
    <t>1.19.</t>
  </si>
  <si>
    <t>1.20.</t>
  </si>
  <si>
    <t>1.21.</t>
  </si>
  <si>
    <t>1.15.</t>
  </si>
  <si>
    <t>Количество письменных обращений</t>
  </si>
  <si>
    <t>Количество обращений на личном приеме</t>
  </si>
  <si>
    <t>2.1.</t>
  </si>
  <si>
    <t>2.2.</t>
  </si>
  <si>
    <t>2.3.</t>
  </si>
  <si>
    <t>2.4.</t>
  </si>
  <si>
    <t>2.5.</t>
  </si>
  <si>
    <r>
      <t xml:space="preserve">Форма 2 </t>
    </r>
    <r>
      <rPr>
        <sz val="12"/>
        <rFont val="Times New Roman"/>
        <family val="1"/>
      </rPr>
      <t xml:space="preserve"> </t>
    </r>
  </si>
  <si>
    <r>
      <t>1.</t>
    </r>
    <r>
      <rPr>
        <sz val="16"/>
        <rFont val="Times New Roman"/>
        <family val="1"/>
      </rPr>
      <t xml:space="preserve"> </t>
    </r>
  </si>
  <si>
    <r>
      <t>Темы обращений</t>
    </r>
    <r>
      <rPr>
        <sz val="16"/>
        <rFont val="Times New Roman"/>
        <family val="1"/>
      </rPr>
      <t xml:space="preserve"> </t>
    </r>
  </si>
  <si>
    <r>
      <t>Промышленность и строительство</t>
    </r>
    <r>
      <rPr>
        <sz val="16"/>
        <rFont val="Times New Roman"/>
        <family val="1"/>
      </rPr>
      <t xml:space="preserve"> </t>
    </r>
  </si>
  <si>
    <r>
      <t>Транспорт и связь</t>
    </r>
    <r>
      <rPr>
        <sz val="16"/>
        <rFont val="Times New Roman"/>
        <family val="1"/>
      </rPr>
      <t xml:space="preserve"> </t>
    </r>
  </si>
  <si>
    <r>
      <t>Труд и зарплата</t>
    </r>
    <r>
      <rPr>
        <sz val="16"/>
        <rFont val="Times New Roman"/>
        <family val="1"/>
      </rPr>
      <t xml:space="preserve"> </t>
    </r>
  </si>
  <si>
    <r>
      <t>Агропромышленный комплекс</t>
    </r>
    <r>
      <rPr>
        <sz val="16"/>
        <rFont val="Times New Roman"/>
        <family val="1"/>
      </rPr>
      <t xml:space="preserve"> </t>
    </r>
  </si>
  <si>
    <r>
      <t>Государство, общество, политика</t>
    </r>
    <r>
      <rPr>
        <sz val="16"/>
        <rFont val="Times New Roman"/>
        <family val="1"/>
      </rPr>
      <t xml:space="preserve"> </t>
    </r>
  </si>
  <si>
    <r>
      <t>Наука, культура, спорт</t>
    </r>
    <r>
      <rPr>
        <sz val="16"/>
        <rFont val="Times New Roman"/>
        <family val="1"/>
      </rPr>
      <t>, информация</t>
    </r>
  </si>
  <si>
    <r>
      <t>Народное образование</t>
    </r>
    <r>
      <rPr>
        <sz val="16"/>
        <rFont val="Times New Roman"/>
        <family val="1"/>
      </rPr>
      <t xml:space="preserve"> </t>
    </r>
  </si>
  <si>
    <r>
      <t>Торговля</t>
    </r>
    <r>
      <rPr>
        <sz val="16"/>
        <rFont val="Times New Roman"/>
        <family val="1"/>
      </rPr>
      <t xml:space="preserve"> </t>
    </r>
  </si>
  <si>
    <r>
      <t>Жилищные вопросы</t>
    </r>
    <r>
      <rPr>
        <sz val="16"/>
        <rFont val="Times New Roman"/>
        <family val="1"/>
      </rPr>
      <t xml:space="preserve"> </t>
    </r>
  </si>
  <si>
    <r>
      <t>Коммунально-бытовое обслуживание</t>
    </r>
    <r>
      <rPr>
        <sz val="16"/>
        <rFont val="Times New Roman"/>
        <family val="1"/>
      </rPr>
      <t xml:space="preserve"> </t>
    </r>
  </si>
  <si>
    <r>
      <t>Социальная защита населения</t>
    </r>
    <r>
      <rPr>
        <sz val="16"/>
        <rFont val="Times New Roman"/>
        <family val="1"/>
      </rPr>
      <t xml:space="preserve"> </t>
    </r>
  </si>
  <si>
    <r>
      <t>Финансовые вопросы</t>
    </r>
    <r>
      <rPr>
        <sz val="16"/>
        <rFont val="Times New Roman"/>
        <family val="1"/>
      </rPr>
      <t xml:space="preserve"> </t>
    </r>
  </si>
  <si>
    <r>
      <t>Здравоохранение</t>
    </r>
    <r>
      <rPr>
        <sz val="16"/>
        <rFont val="Times New Roman"/>
        <family val="1"/>
      </rPr>
      <t xml:space="preserve"> </t>
    </r>
  </si>
  <si>
    <r>
      <t>Суд, прокуратура, юстиция</t>
    </r>
    <r>
      <rPr>
        <sz val="16"/>
        <rFont val="Times New Roman"/>
        <family val="1"/>
      </rPr>
      <t xml:space="preserve"> </t>
    </r>
  </si>
  <si>
    <r>
      <t>Экология и природопользование</t>
    </r>
    <r>
      <rPr>
        <sz val="16"/>
        <rFont val="Times New Roman"/>
        <family val="1"/>
      </rPr>
      <t xml:space="preserve"> </t>
    </r>
  </si>
  <si>
    <r>
      <t>Работа органов внутренних дел</t>
    </r>
    <r>
      <rPr>
        <sz val="16"/>
        <rFont val="Times New Roman"/>
        <family val="1"/>
      </rPr>
      <t xml:space="preserve"> </t>
    </r>
  </si>
  <si>
    <r>
      <t>Жалобы на должностные лица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</si>
  <si>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1.1-1.21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</si>
  <si>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r>
      <t>2.</t>
    </r>
    <r>
      <rPr>
        <b/>
        <sz val="16"/>
        <rFont val="Times New Roman"/>
        <family val="1"/>
      </rPr>
      <t xml:space="preserve"> </t>
    </r>
  </si>
  <si>
    <r>
      <t>Результаты рассмотрения</t>
    </r>
    <r>
      <rPr>
        <b/>
        <sz val="16"/>
        <rFont val="Times New Roman"/>
        <family val="1"/>
      </rPr>
      <t xml:space="preserve"> </t>
    </r>
  </si>
  <si>
    <r>
      <t>Решено положительно</t>
    </r>
    <r>
      <rPr>
        <sz val="16"/>
        <rFont val="Times New Roman"/>
        <family val="1"/>
      </rPr>
      <t xml:space="preserve"> </t>
    </r>
  </si>
  <si>
    <r>
      <t>Дано разъяснение</t>
    </r>
    <r>
      <rPr>
        <sz val="16"/>
        <rFont val="Times New Roman"/>
        <family val="1"/>
      </rPr>
      <t xml:space="preserve"> </t>
    </r>
  </si>
  <si>
    <r>
      <t>Отказано</t>
    </r>
    <r>
      <rPr>
        <sz val="16"/>
        <rFont val="Times New Roman"/>
        <family val="1"/>
      </rPr>
      <t xml:space="preserve"> </t>
    </r>
  </si>
  <si>
    <r>
      <t>Находится в работе</t>
    </r>
    <r>
      <rPr>
        <sz val="16"/>
        <rFont val="Times New Roman"/>
        <family val="1"/>
      </rPr>
      <t xml:space="preserve"> </t>
    </r>
  </si>
  <si>
    <r>
      <t>Оставлено без рассмотрения (ст. 13 Закона ХМАО-Югры «О порядке рассмотрения обращений граждан»)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</si>
  <si>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2.1 - 2.5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</si>
  <si>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t xml:space="preserve">Бессмысленные по содержанию </t>
  </si>
  <si>
    <t>Доложено руководству</t>
  </si>
  <si>
    <t>Общее количество поступивших обращений (письменных, на личных приемах)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</si>
  <si>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I квартал 2013 года</t>
    </r>
    <r>
      <rPr>
        <b/>
        <sz val="14"/>
        <rFont val="Times New Roman"/>
        <family val="1"/>
      </rPr>
      <t xml:space="preserve">
</t>
    </r>
  </si>
  <si>
    <t xml:space="preserve">ИНФОРМАЦИЯ
О КОЛИЧЕСТВЕ И ХАРАКТЕРЕ ОБРАЩЕНИЙ ГРАЖДАН, ПОСТУПИВШИХ В АДРЕС МУНИЦИПАЛЬНОГО ОБРАЗОВАНИЯ - ГОРОДСКОЙ ОКРУГ ГОРОД ЮГОРСК 
ЗА I КВАРТАЛ 2013 ГОДА
</t>
  </si>
  <si>
    <t xml:space="preserve">          Исполнящий обязанности</t>
  </si>
  <si>
    <t xml:space="preserve">        главы администрации города Югорска</t>
  </si>
  <si>
    <t>С.Д. Голин</t>
  </si>
  <si>
    <t xml:space="preserve">                          С.Д. Голин</t>
  </si>
  <si>
    <t xml:space="preserve">            Исполнящий обязанности</t>
  </si>
  <si>
    <t xml:space="preserve">            главы администрации города Югорска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</si>
</sst>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6"/>
      <color indexed="8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 indent="11"/>
    </xf>
    <xf numFmtId="0" fontId="5" fillId="33" borderId="11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vertical="top" wrapText="1"/>
    </xf>
    <xf numFmtId="0" fontId="7" fillId="0" borderId="18" xfId="0" applyFont="1" applyBorder="1" applyAlignment="1">
      <alignment/>
    </xf>
    <xf numFmtId="0" fontId="5" fillId="33" borderId="14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168" fontId="6" fillId="33" borderId="11" xfId="0" applyNumberFormat="1" applyFont="1" applyFill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3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4" fillId="33" borderId="10" xfId="0" applyFont="1" applyFill="1" applyBorder="1" applyAlignment="1">
      <alignment horizontal="center" vertical="top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vertical="top" wrapText="1"/>
    </xf>
    <xf numFmtId="1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7" fontId="15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top" wrapText="1"/>
    </xf>
    <xf numFmtId="0" fontId="15" fillId="33" borderId="10" xfId="0" applyNumberFormat="1" applyFont="1" applyFill="1" applyBorder="1" applyAlignment="1">
      <alignment horizontal="center" vertical="top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justify" vertical="top" wrapText="1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7" fillId="0" borderId="10" xfId="0" applyFont="1" applyBorder="1" applyAlignment="1">
      <alignment/>
    </xf>
    <xf numFmtId="1" fontId="6" fillId="33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4" fillId="33" borderId="16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1" fontId="6" fillId="33" borderId="11" xfId="0" applyNumberFormat="1" applyFont="1" applyFill="1" applyBorder="1" applyAlignment="1">
      <alignment horizontal="center" wrapText="1"/>
    </xf>
    <xf numFmtId="1" fontId="6" fillId="33" borderId="13" xfId="0" applyNumberFormat="1" applyFont="1" applyFill="1" applyBorder="1" applyAlignment="1">
      <alignment horizontal="center" wrapText="1"/>
    </xf>
    <xf numFmtId="1" fontId="6" fillId="33" borderId="12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vertical="top" wrapText="1"/>
    </xf>
    <xf numFmtId="168" fontId="6" fillId="33" borderId="10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wrapText="1"/>
    </xf>
    <xf numFmtId="0" fontId="4" fillId="33" borderId="15" xfId="0" applyFont="1" applyFill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4" fillId="33" borderId="15" xfId="0" applyFont="1" applyFill="1" applyBorder="1" applyAlignment="1">
      <alignment horizontal="center" vertical="top" wrapText="1"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4" fillId="33" borderId="10" xfId="0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left" vertical="center"/>
    </xf>
    <xf numFmtId="0" fontId="14" fillId="33" borderId="10" xfId="0" applyNumberFormat="1" applyFont="1" applyFill="1" applyBorder="1" applyAlignment="1">
      <alignment horizontal="center" vertical="top" wrapText="1"/>
    </xf>
    <xf numFmtId="0" fontId="14" fillId="33" borderId="16" xfId="0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center" vertical="top" wrapText="1"/>
    </xf>
    <xf numFmtId="0" fontId="14" fillId="33" borderId="17" xfId="0" applyFont="1" applyFill="1" applyBorder="1" applyAlignment="1">
      <alignment horizontal="center" vertical="top" wrapText="1"/>
    </xf>
    <xf numFmtId="0" fontId="18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168" fontId="6" fillId="33" borderId="11" xfId="0" applyNumberFormat="1" applyFont="1" applyFill="1" applyBorder="1" applyAlignment="1">
      <alignment horizontal="center" vertical="center" wrapText="1"/>
    </xf>
    <xf numFmtId="168" fontId="6" fillId="33" borderId="12" xfId="0" applyNumberFormat="1" applyFont="1" applyFill="1" applyBorder="1" applyAlignment="1">
      <alignment horizontal="center" vertical="center" wrapText="1"/>
    </xf>
    <xf numFmtId="168" fontId="6" fillId="33" borderId="13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view="pageBreakPreview" zoomScaleSheetLayoutView="100" zoomScalePageLayoutView="0" workbookViewId="0" topLeftCell="A4">
      <selection activeCell="D59" sqref="D59"/>
    </sheetView>
  </sheetViews>
  <sheetFormatPr defaultColWidth="9.00390625" defaultRowHeight="12.75"/>
  <cols>
    <col min="1" max="1" width="7.125" style="0" customWidth="1"/>
    <col min="2" max="2" width="44.25390625" style="0" customWidth="1"/>
    <col min="3" max="3" width="15.875" style="0" customWidth="1"/>
    <col min="4" max="4" width="15.00390625" style="0" customWidth="1"/>
    <col min="5" max="5" width="17.125" style="0" customWidth="1"/>
  </cols>
  <sheetData>
    <row r="1" ht="15.75">
      <c r="E1" s="1" t="s">
        <v>46</v>
      </c>
    </row>
    <row r="3" spans="1:5" ht="12.75" customHeight="1">
      <c r="A3" s="92" t="s">
        <v>147</v>
      </c>
      <c r="B3" s="92"/>
      <c r="C3" s="92"/>
      <c r="D3" s="92"/>
      <c r="E3" s="92"/>
    </row>
    <row r="4" spans="1:5" ht="12.75" customHeight="1">
      <c r="A4" s="92"/>
      <c r="B4" s="92"/>
      <c r="C4" s="92"/>
      <c r="D4" s="92"/>
      <c r="E4" s="92"/>
    </row>
    <row r="5" spans="1:5" ht="12.75" customHeight="1">
      <c r="A5" s="92"/>
      <c r="B5" s="92"/>
      <c r="C5" s="92"/>
      <c r="D5" s="92"/>
      <c r="E5" s="92"/>
    </row>
    <row r="6" spans="1:5" ht="12.75" customHeight="1">
      <c r="A6" s="92"/>
      <c r="B6" s="92"/>
      <c r="C6" s="92"/>
      <c r="D6" s="92"/>
      <c r="E6" s="92"/>
    </row>
    <row r="7" spans="1:5" ht="12.75" customHeight="1">
      <c r="A7" s="92"/>
      <c r="B7" s="92"/>
      <c r="C7" s="92"/>
      <c r="D7" s="92"/>
      <c r="E7" s="92"/>
    </row>
    <row r="8" spans="1:5" ht="15.75" customHeight="1">
      <c r="A8" s="92"/>
      <c r="B8" s="92"/>
      <c r="C8" s="92"/>
      <c r="D8" s="92"/>
      <c r="E8" s="92"/>
    </row>
    <row r="9" spans="1:5" ht="15.75" customHeight="1">
      <c r="A9" s="92"/>
      <c r="B9" s="92"/>
      <c r="C9" s="92"/>
      <c r="D9" s="92"/>
      <c r="E9" s="92"/>
    </row>
    <row r="11" spans="1:5" ht="47.25" customHeight="1">
      <c r="A11" s="2" t="s">
        <v>47</v>
      </c>
      <c r="B11" s="93" t="s">
        <v>0</v>
      </c>
      <c r="C11" s="78" t="s">
        <v>1</v>
      </c>
      <c r="D11" s="79" t="s">
        <v>2</v>
      </c>
      <c r="E11" s="2" t="s">
        <v>3</v>
      </c>
    </row>
    <row r="12" spans="1:5" ht="16.5">
      <c r="A12" s="3"/>
      <c r="B12" s="93"/>
      <c r="C12" s="78"/>
      <c r="D12" s="79"/>
      <c r="E12" s="3" t="s">
        <v>4</v>
      </c>
    </row>
    <row r="13" spans="1:5" ht="16.5">
      <c r="A13" s="4" t="s">
        <v>5</v>
      </c>
      <c r="B13" s="5">
        <v>2</v>
      </c>
      <c r="C13" s="6">
        <v>3</v>
      </c>
      <c r="D13" s="6">
        <v>4</v>
      </c>
      <c r="E13" s="7">
        <v>5</v>
      </c>
    </row>
    <row r="14" spans="1:5" ht="50.25" customHeight="1">
      <c r="A14" s="78" t="s">
        <v>6</v>
      </c>
      <c r="B14" s="80" t="s">
        <v>145</v>
      </c>
      <c r="C14" s="67">
        <v>313</v>
      </c>
      <c r="D14" s="67">
        <v>330</v>
      </c>
      <c r="E14" s="37">
        <f aca="true" t="shared" si="0" ref="E14:E20">D14/C14*100</f>
        <v>105.43130990415335</v>
      </c>
    </row>
    <row r="15" spans="1:5" ht="16.5" customHeight="1" hidden="1">
      <c r="A15" s="78"/>
      <c r="B15" s="80"/>
      <c r="C15" s="66"/>
      <c r="D15" s="66"/>
      <c r="E15" s="37" t="e">
        <f t="shared" si="0"/>
        <v>#DIV/0!</v>
      </c>
    </row>
    <row r="16" spans="1:5" ht="21" customHeight="1">
      <c r="A16" s="2" t="s">
        <v>7</v>
      </c>
      <c r="B16" s="10" t="s">
        <v>48</v>
      </c>
      <c r="C16" s="13">
        <v>238</v>
      </c>
      <c r="D16" s="13">
        <v>223</v>
      </c>
      <c r="E16" s="37">
        <f t="shared" si="0"/>
        <v>93.69747899159664</v>
      </c>
    </row>
    <row r="17" spans="1:5" ht="21" customHeight="1">
      <c r="A17" s="2"/>
      <c r="B17" s="12" t="s">
        <v>143</v>
      </c>
      <c r="C17" s="13"/>
      <c r="D17" s="13"/>
      <c r="E17" s="37"/>
    </row>
    <row r="18" spans="1:5" ht="16.5">
      <c r="A18" s="14"/>
      <c r="B18" s="12" t="s">
        <v>144</v>
      </c>
      <c r="C18" s="13">
        <v>238</v>
      </c>
      <c r="D18" s="13">
        <v>223</v>
      </c>
      <c r="E18" s="37">
        <f t="shared" si="0"/>
        <v>93.69747899159664</v>
      </c>
    </row>
    <row r="19" spans="1:5" ht="16.5">
      <c r="A19" s="15"/>
      <c r="B19" s="12" t="s">
        <v>49</v>
      </c>
      <c r="C19" s="13">
        <v>8</v>
      </c>
      <c r="D19" s="13">
        <v>15</v>
      </c>
      <c r="E19" s="37">
        <f t="shared" si="0"/>
        <v>187.5</v>
      </c>
    </row>
    <row r="20" spans="1:5" ht="15.75" customHeight="1">
      <c r="A20" s="14"/>
      <c r="B20" s="12" t="s">
        <v>50</v>
      </c>
      <c r="C20" s="13">
        <v>236</v>
      </c>
      <c r="D20" s="13">
        <v>208</v>
      </c>
      <c r="E20" s="37">
        <f t="shared" si="0"/>
        <v>88.13559322033898</v>
      </c>
    </row>
    <row r="21" spans="1:5" ht="16.5">
      <c r="A21" s="14"/>
      <c r="B21" s="12" t="s">
        <v>51</v>
      </c>
      <c r="C21" s="13">
        <v>6</v>
      </c>
      <c r="D21" s="13">
        <v>28</v>
      </c>
      <c r="E21" s="37">
        <f>D21/C21*100</f>
        <v>466.6666666666667</v>
      </c>
    </row>
    <row r="22" spans="1:5" ht="16.5">
      <c r="A22" s="11"/>
      <c r="B22" s="12" t="s">
        <v>52</v>
      </c>
      <c r="C22" s="13">
        <v>0</v>
      </c>
      <c r="D22" s="13">
        <v>2</v>
      </c>
      <c r="E22" s="37">
        <v>0</v>
      </c>
    </row>
    <row r="23" spans="1:5" ht="33">
      <c r="A23" s="3" t="s">
        <v>8</v>
      </c>
      <c r="B23" s="10" t="s">
        <v>53</v>
      </c>
      <c r="C23" s="13"/>
      <c r="D23" s="13"/>
      <c r="E23" s="37"/>
    </row>
    <row r="24" spans="1:5" ht="33">
      <c r="A24" s="2" t="s">
        <v>9</v>
      </c>
      <c r="B24" s="16" t="s">
        <v>54</v>
      </c>
      <c r="C24" s="13"/>
      <c r="D24" s="13"/>
      <c r="E24" s="37"/>
    </row>
    <row r="25" spans="1:5" ht="16.5">
      <c r="A25" s="73" t="s">
        <v>55</v>
      </c>
      <c r="B25" s="16" t="s">
        <v>10</v>
      </c>
      <c r="C25" s="75"/>
      <c r="D25" s="86"/>
      <c r="E25" s="81"/>
    </row>
    <row r="26" spans="1:5" ht="16.5">
      <c r="A26" s="74"/>
      <c r="B26" s="18" t="s">
        <v>11</v>
      </c>
      <c r="C26" s="76"/>
      <c r="D26" s="86"/>
      <c r="E26" s="81"/>
    </row>
    <row r="27" spans="1:5" ht="16.5">
      <c r="A27" s="74"/>
      <c r="B27" s="19" t="s">
        <v>56</v>
      </c>
      <c r="C27" s="77"/>
      <c r="D27" s="86"/>
      <c r="E27" s="81"/>
    </row>
    <row r="28" spans="1:5" ht="16.5">
      <c r="A28" s="14"/>
      <c r="B28" s="20" t="s">
        <v>57</v>
      </c>
      <c r="C28" s="39"/>
      <c r="D28" s="39"/>
      <c r="E28" s="13"/>
    </row>
    <row r="29" spans="1:5" ht="16.5">
      <c r="A29" s="14"/>
      <c r="B29" s="21" t="s">
        <v>58</v>
      </c>
      <c r="C29" s="39"/>
      <c r="D29" s="39">
        <v>2</v>
      </c>
      <c r="E29" s="38"/>
    </row>
    <row r="30" spans="1:5" ht="16.5">
      <c r="A30" s="14"/>
      <c r="B30" s="21" t="s">
        <v>59</v>
      </c>
      <c r="C30" s="39">
        <v>4</v>
      </c>
      <c r="D30" s="39">
        <v>3</v>
      </c>
      <c r="E30" s="38">
        <f>D30/C30*100</f>
        <v>75</v>
      </c>
    </row>
    <row r="31" spans="1:5" ht="16.5">
      <c r="A31" s="14"/>
      <c r="B31" s="21" t="s">
        <v>60</v>
      </c>
      <c r="C31" s="39"/>
      <c r="D31" s="39"/>
      <c r="E31" s="38"/>
    </row>
    <row r="32" spans="1:5" ht="16.5">
      <c r="A32" s="14"/>
      <c r="B32" s="21" t="s">
        <v>61</v>
      </c>
      <c r="C32" s="39"/>
      <c r="D32" s="39"/>
      <c r="E32" s="38"/>
    </row>
    <row r="33" spans="1:5" ht="16.5">
      <c r="A33" s="14"/>
      <c r="B33" s="21" t="s">
        <v>62</v>
      </c>
      <c r="C33" s="39"/>
      <c r="D33" s="39"/>
      <c r="E33" s="38"/>
    </row>
    <row r="34" spans="1:5" ht="16.5">
      <c r="A34" s="14"/>
      <c r="B34" s="21" t="s">
        <v>63</v>
      </c>
      <c r="C34" s="39"/>
      <c r="D34" s="39"/>
      <c r="E34" s="38"/>
    </row>
    <row r="35" spans="1:5" ht="16.5">
      <c r="A35" s="14"/>
      <c r="B35" s="21" t="s">
        <v>64</v>
      </c>
      <c r="C35" s="39"/>
      <c r="D35" s="39"/>
      <c r="E35" s="38"/>
    </row>
    <row r="36" spans="1:5" ht="16.5">
      <c r="A36" s="14"/>
      <c r="B36" s="21" t="s">
        <v>65</v>
      </c>
      <c r="C36" s="39"/>
      <c r="D36" s="39">
        <v>1</v>
      </c>
      <c r="E36" s="38"/>
    </row>
    <row r="37" spans="1:5" ht="16.5">
      <c r="A37" s="14"/>
      <c r="B37" s="21" t="s">
        <v>66</v>
      </c>
      <c r="C37" s="39"/>
      <c r="D37" s="39"/>
      <c r="E37" s="38"/>
    </row>
    <row r="38" spans="1:5" ht="16.5">
      <c r="A38" s="14"/>
      <c r="B38" s="21" t="s">
        <v>67</v>
      </c>
      <c r="C38" s="39"/>
      <c r="D38" s="39">
        <v>3</v>
      </c>
      <c r="E38" s="38"/>
    </row>
    <row r="39" spans="1:5" ht="16.5">
      <c r="A39" s="14"/>
      <c r="B39" s="21" t="s">
        <v>68</v>
      </c>
      <c r="C39" s="39"/>
      <c r="D39" s="39"/>
      <c r="E39" s="38"/>
    </row>
    <row r="40" spans="1:5" ht="16.5">
      <c r="A40" s="14"/>
      <c r="B40" s="21" t="s">
        <v>69</v>
      </c>
      <c r="C40" s="39"/>
      <c r="D40" s="39"/>
      <c r="E40" s="38"/>
    </row>
    <row r="41" spans="1:5" ht="16.5">
      <c r="A41" s="14"/>
      <c r="B41" s="21" t="s">
        <v>70</v>
      </c>
      <c r="C41" s="39"/>
      <c r="D41" s="39"/>
      <c r="E41" s="38"/>
    </row>
    <row r="42" spans="1:5" ht="16.5">
      <c r="A42" s="14"/>
      <c r="B42" s="21" t="s">
        <v>71</v>
      </c>
      <c r="C42" s="39"/>
      <c r="D42" s="39"/>
      <c r="E42" s="38"/>
    </row>
    <row r="43" spans="1:5" ht="16.5">
      <c r="A43" s="14"/>
      <c r="B43" s="21" t="s">
        <v>72</v>
      </c>
      <c r="C43" s="39">
        <v>1</v>
      </c>
      <c r="D43" s="39"/>
      <c r="E43" s="38"/>
    </row>
    <row r="44" spans="1:5" ht="16.5">
      <c r="A44" s="14"/>
      <c r="B44" s="21" t="s">
        <v>73</v>
      </c>
      <c r="C44" s="39"/>
      <c r="D44" s="39"/>
      <c r="E44" s="38"/>
    </row>
    <row r="45" spans="1:5" ht="16.5">
      <c r="A45" s="14"/>
      <c r="B45" s="21" t="s">
        <v>74</v>
      </c>
      <c r="C45" s="39"/>
      <c r="D45" s="39"/>
      <c r="E45" s="38"/>
    </row>
    <row r="46" spans="1:5" ht="16.5">
      <c r="A46" s="14"/>
      <c r="B46" s="21" t="s">
        <v>14</v>
      </c>
      <c r="C46" s="39"/>
      <c r="D46" s="39"/>
      <c r="E46" s="38"/>
    </row>
    <row r="47" spans="1:5" ht="16.5">
      <c r="A47" s="14"/>
      <c r="B47" s="12" t="s">
        <v>75</v>
      </c>
      <c r="C47" s="39"/>
      <c r="D47" s="39"/>
      <c r="E47" s="38"/>
    </row>
    <row r="48" spans="1:5" ht="16.5">
      <c r="A48" s="11"/>
      <c r="B48" s="12"/>
      <c r="C48" s="13"/>
      <c r="D48" s="13"/>
      <c r="E48" s="13"/>
    </row>
    <row r="49" spans="1:5" ht="16.5">
      <c r="A49" s="11"/>
      <c r="B49" s="22" t="s">
        <v>76</v>
      </c>
      <c r="C49" s="39">
        <v>233</v>
      </c>
      <c r="D49" s="39">
        <v>214</v>
      </c>
      <c r="E49" s="38">
        <f>D49/C49*100</f>
        <v>91.84549356223177</v>
      </c>
    </row>
    <row r="50" spans="1:5" ht="16.5">
      <c r="A50" s="23" t="s">
        <v>12</v>
      </c>
      <c r="B50" s="24" t="s">
        <v>13</v>
      </c>
      <c r="C50" s="25"/>
      <c r="D50" s="25"/>
      <c r="E50" s="25"/>
    </row>
    <row r="51" spans="1:5" ht="33">
      <c r="A51" s="17" t="s">
        <v>15</v>
      </c>
      <c r="B51" s="26" t="s">
        <v>19</v>
      </c>
      <c r="C51" s="111">
        <v>46</v>
      </c>
      <c r="D51" s="111">
        <v>45</v>
      </c>
      <c r="E51" s="108">
        <f>D51/C51*100</f>
        <v>97.82608695652173</v>
      </c>
    </row>
    <row r="52" spans="1:5" ht="16.5">
      <c r="A52" s="27"/>
      <c r="B52" s="28"/>
      <c r="C52" s="112"/>
      <c r="D52" s="112"/>
      <c r="E52" s="110"/>
    </row>
    <row r="53" spans="1:5" ht="33">
      <c r="A53" s="29"/>
      <c r="B53" s="28" t="s">
        <v>20</v>
      </c>
      <c r="C53" s="112"/>
      <c r="D53" s="112"/>
      <c r="E53" s="110"/>
    </row>
    <row r="54" spans="1:5" ht="16.5">
      <c r="A54" s="29"/>
      <c r="B54" s="30" t="s">
        <v>21</v>
      </c>
      <c r="C54" s="113"/>
      <c r="D54" s="113"/>
      <c r="E54" s="109"/>
    </row>
    <row r="55" spans="1:5" ht="16.5">
      <c r="A55" s="31" t="s">
        <v>16</v>
      </c>
      <c r="B55" s="21" t="s">
        <v>22</v>
      </c>
      <c r="C55" s="13">
        <v>3</v>
      </c>
      <c r="D55" s="13">
        <v>5</v>
      </c>
      <c r="E55" s="38">
        <f aca="true" t="shared" si="1" ref="E53:E63">D55/C55*100</f>
        <v>166.66666666666669</v>
      </c>
    </row>
    <row r="56" spans="1:5" ht="16.5">
      <c r="A56" s="31" t="s">
        <v>17</v>
      </c>
      <c r="B56" s="32" t="s">
        <v>23</v>
      </c>
      <c r="C56" s="15">
        <v>24</v>
      </c>
      <c r="D56" s="15">
        <v>10</v>
      </c>
      <c r="E56" s="38">
        <f t="shared" si="1"/>
        <v>41.66666666666667</v>
      </c>
    </row>
    <row r="57" spans="1:5" ht="33">
      <c r="A57" s="27" t="s">
        <v>18</v>
      </c>
      <c r="B57" s="33" t="s">
        <v>24</v>
      </c>
      <c r="C57" s="111">
        <v>19</v>
      </c>
      <c r="D57" s="111">
        <v>30</v>
      </c>
      <c r="E57" s="108">
        <f t="shared" si="1"/>
        <v>157.89473684210526</v>
      </c>
    </row>
    <row r="58" spans="1:5" ht="16.5">
      <c r="A58" s="9"/>
      <c r="B58" s="34"/>
      <c r="C58" s="113"/>
      <c r="D58" s="113"/>
      <c r="E58" s="109"/>
    </row>
    <row r="59" spans="1:5" ht="33">
      <c r="A59" s="17" t="s">
        <v>25</v>
      </c>
      <c r="B59" s="26" t="s">
        <v>29</v>
      </c>
      <c r="C59" s="40">
        <v>75</v>
      </c>
      <c r="D59" s="40">
        <v>107</v>
      </c>
      <c r="E59" s="108">
        <f t="shared" si="1"/>
        <v>142.66666666666669</v>
      </c>
    </row>
    <row r="60" spans="1:5" ht="16.5">
      <c r="A60" s="27"/>
      <c r="B60" s="30" t="s">
        <v>21</v>
      </c>
      <c r="C60" s="8"/>
      <c r="D60" s="8"/>
      <c r="E60" s="109"/>
    </row>
    <row r="61" spans="1:5" ht="16.5">
      <c r="A61" s="31" t="s">
        <v>26</v>
      </c>
      <c r="B61" s="22" t="s">
        <v>22</v>
      </c>
      <c r="C61" s="13">
        <v>18</v>
      </c>
      <c r="D61" s="13">
        <v>51</v>
      </c>
      <c r="E61" s="38">
        <f t="shared" si="1"/>
        <v>283.33333333333337</v>
      </c>
    </row>
    <row r="62" spans="1:5" ht="16.5">
      <c r="A62" s="31" t="s">
        <v>27</v>
      </c>
      <c r="B62" s="22" t="s">
        <v>23</v>
      </c>
      <c r="C62" s="13">
        <v>38</v>
      </c>
      <c r="D62" s="13">
        <v>10</v>
      </c>
      <c r="E62" s="38">
        <f t="shared" si="1"/>
        <v>26.31578947368421</v>
      </c>
    </row>
    <row r="63" spans="1:5" ht="36" customHeight="1">
      <c r="A63" s="4" t="s">
        <v>28</v>
      </c>
      <c r="B63" s="22" t="s">
        <v>24</v>
      </c>
      <c r="C63" s="114">
        <v>19</v>
      </c>
      <c r="D63" s="114">
        <v>46</v>
      </c>
      <c r="E63" s="115">
        <f t="shared" si="1"/>
        <v>242.10526315789474</v>
      </c>
    </row>
    <row r="64" spans="1:5" ht="33">
      <c r="A64" s="2" t="s">
        <v>30</v>
      </c>
      <c r="B64" s="10" t="s">
        <v>31</v>
      </c>
      <c r="C64" s="67">
        <v>75</v>
      </c>
      <c r="D64" s="67">
        <v>107</v>
      </c>
      <c r="E64" s="115">
        <f>D64/C64*100</f>
        <v>142.66666666666669</v>
      </c>
    </row>
    <row r="65" spans="1:5" ht="22.5" customHeight="1">
      <c r="A65" s="2" t="s">
        <v>32</v>
      </c>
      <c r="B65" s="87" t="s">
        <v>36</v>
      </c>
      <c r="C65" s="82"/>
      <c r="D65" s="85"/>
      <c r="E65" s="85"/>
    </row>
    <row r="66" spans="1:5" ht="16.5" customHeight="1" hidden="1">
      <c r="A66" s="14"/>
      <c r="B66" s="87"/>
      <c r="C66" s="83"/>
      <c r="D66" s="85"/>
      <c r="E66" s="85"/>
    </row>
    <row r="67" spans="1:5" ht="16.5" customHeight="1" hidden="1">
      <c r="A67" s="35"/>
      <c r="B67" s="87"/>
      <c r="C67" s="83"/>
      <c r="D67" s="85"/>
      <c r="E67" s="85"/>
    </row>
    <row r="68" spans="1:5" ht="16.5" customHeight="1" hidden="1">
      <c r="A68" s="14"/>
      <c r="B68" s="87"/>
      <c r="C68" s="83"/>
      <c r="D68" s="85"/>
      <c r="E68" s="85"/>
    </row>
    <row r="69" spans="1:5" ht="16.5" customHeight="1" hidden="1">
      <c r="A69" s="35"/>
      <c r="B69" s="87"/>
      <c r="C69" s="84"/>
      <c r="D69" s="85"/>
      <c r="E69" s="85"/>
    </row>
    <row r="70" spans="1:5" ht="16.5">
      <c r="A70" s="14" t="s">
        <v>33</v>
      </c>
      <c r="B70" s="21" t="s">
        <v>37</v>
      </c>
      <c r="C70" s="13"/>
      <c r="D70" s="13"/>
      <c r="E70" s="13"/>
    </row>
    <row r="71" spans="1:5" ht="33">
      <c r="A71" s="14" t="s">
        <v>34</v>
      </c>
      <c r="B71" s="21" t="s">
        <v>38</v>
      </c>
      <c r="C71" s="13"/>
      <c r="D71" s="13"/>
      <c r="E71" s="13"/>
    </row>
    <row r="72" spans="1:5" ht="33">
      <c r="A72" s="14" t="s">
        <v>35</v>
      </c>
      <c r="B72" s="21" t="s">
        <v>39</v>
      </c>
      <c r="C72" s="13"/>
      <c r="D72" s="13"/>
      <c r="E72" s="13"/>
    </row>
    <row r="73" spans="1:5" ht="33">
      <c r="A73" s="3" t="s">
        <v>40</v>
      </c>
      <c r="B73" s="16" t="s">
        <v>41</v>
      </c>
      <c r="C73" s="13"/>
      <c r="D73" s="13"/>
      <c r="E73" s="13"/>
    </row>
    <row r="74" spans="1:5" ht="33">
      <c r="A74" s="79" t="s">
        <v>42</v>
      </c>
      <c r="B74" s="16" t="s">
        <v>43</v>
      </c>
      <c r="C74" s="82"/>
      <c r="D74" s="85"/>
      <c r="E74" s="85"/>
    </row>
    <row r="75" spans="1:5" ht="16.5">
      <c r="A75" s="79"/>
      <c r="B75" s="36" t="s">
        <v>44</v>
      </c>
      <c r="C75" s="83"/>
      <c r="D75" s="85"/>
      <c r="E75" s="85"/>
    </row>
    <row r="76" spans="1:5" ht="16.5">
      <c r="A76" s="79"/>
      <c r="B76" s="19" t="s">
        <v>45</v>
      </c>
      <c r="C76" s="84"/>
      <c r="D76" s="85"/>
      <c r="E76" s="85"/>
    </row>
    <row r="77" spans="1:5" ht="16.5">
      <c r="A77" s="35"/>
      <c r="B77" s="35"/>
      <c r="C77" s="35"/>
      <c r="D77" s="35"/>
      <c r="E77" s="35"/>
    </row>
    <row r="78" spans="1:5" ht="16.5">
      <c r="A78" s="35"/>
      <c r="B78" s="35"/>
      <c r="C78" s="35"/>
      <c r="D78" s="35"/>
      <c r="E78" s="35"/>
    </row>
    <row r="79" spans="1:5" ht="16.5">
      <c r="A79" s="35"/>
      <c r="B79" s="35"/>
      <c r="C79" s="35"/>
      <c r="D79" s="35"/>
      <c r="E79" s="35"/>
    </row>
    <row r="80" spans="1:5" ht="16.5">
      <c r="A80" s="35"/>
      <c r="B80" s="35"/>
      <c r="C80" s="35"/>
      <c r="D80" s="35"/>
      <c r="E80" s="35"/>
    </row>
    <row r="81" spans="1:5" ht="16.5">
      <c r="A81" s="88" t="s">
        <v>152</v>
      </c>
      <c r="B81" s="88"/>
      <c r="C81" s="35"/>
      <c r="D81" s="89"/>
      <c r="E81" s="89"/>
    </row>
    <row r="82" spans="1:5" ht="16.5">
      <c r="A82" s="90" t="s">
        <v>153</v>
      </c>
      <c r="B82" s="91"/>
      <c r="C82" s="35"/>
      <c r="D82" s="90" t="s">
        <v>151</v>
      </c>
      <c r="E82" s="91"/>
    </row>
  </sheetData>
  <sheetProtection/>
  <mergeCells count="29">
    <mergeCell ref="C51:C54"/>
    <mergeCell ref="D51:D54"/>
    <mergeCell ref="C57:C58"/>
    <mergeCell ref="D57:D58"/>
    <mergeCell ref="A81:B81"/>
    <mergeCell ref="D81:E81"/>
    <mergeCell ref="A82:B82"/>
    <mergeCell ref="D82:E82"/>
    <mergeCell ref="A3:E9"/>
    <mergeCell ref="A74:A76"/>
    <mergeCell ref="C74:C76"/>
    <mergeCell ref="D74:D76"/>
    <mergeCell ref="E74:E76"/>
    <mergeCell ref="B11:B12"/>
    <mergeCell ref="E25:E27"/>
    <mergeCell ref="C65:C69"/>
    <mergeCell ref="D65:D69"/>
    <mergeCell ref="D25:D27"/>
    <mergeCell ref="B65:B69"/>
    <mergeCell ref="E65:E69"/>
    <mergeCell ref="E57:E58"/>
    <mergeCell ref="E59:E60"/>
    <mergeCell ref="E51:E54"/>
    <mergeCell ref="A25:A27"/>
    <mergeCell ref="C25:C27"/>
    <mergeCell ref="C11:C12"/>
    <mergeCell ref="D11:D12"/>
    <mergeCell ref="A14:A15"/>
    <mergeCell ref="B14:B15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1"/>
  <rowBreaks count="1" manualBreakCount="1"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="75" zoomScaleSheetLayoutView="75" zoomScalePageLayoutView="0" workbookViewId="0" topLeftCell="A14">
      <selection activeCell="F38" sqref="F38"/>
    </sheetView>
  </sheetViews>
  <sheetFormatPr defaultColWidth="9.00390625" defaultRowHeight="12.75"/>
  <cols>
    <col min="1" max="1" width="9.125" style="41" customWidth="1"/>
    <col min="2" max="2" width="48.00390625" style="42" customWidth="1"/>
    <col min="3" max="3" width="11.00390625" style="0" customWidth="1"/>
    <col min="4" max="4" width="20.875" style="0" customWidth="1"/>
    <col min="5" max="5" width="23.25390625" style="0" customWidth="1"/>
    <col min="6" max="6" width="16.875" style="0" customWidth="1"/>
    <col min="7" max="7" width="14.00390625" style="0" customWidth="1"/>
  </cols>
  <sheetData>
    <row r="1" ht="16.5" customHeight="1">
      <c r="G1" s="44" t="s">
        <v>114</v>
      </c>
    </row>
    <row r="2" spans="1:7" s="43" customFormat="1" ht="12.75" customHeight="1">
      <c r="A2" s="45"/>
      <c r="B2" s="94" t="s">
        <v>146</v>
      </c>
      <c r="C2" s="95"/>
      <c r="D2" s="95"/>
      <c r="E2" s="95"/>
      <c r="F2" s="95"/>
      <c r="G2" s="46"/>
    </row>
    <row r="3" spans="1:7" s="43" customFormat="1" ht="12.75" customHeight="1">
      <c r="A3" s="46"/>
      <c r="B3" s="95"/>
      <c r="C3" s="95"/>
      <c r="D3" s="95"/>
      <c r="E3" s="95"/>
      <c r="F3" s="95"/>
      <c r="G3" s="46"/>
    </row>
    <row r="4" spans="1:7" s="43" customFormat="1" ht="12.75" customHeight="1">
      <c r="A4" s="46"/>
      <c r="B4" s="95"/>
      <c r="C4" s="95"/>
      <c r="D4" s="95"/>
      <c r="E4" s="95"/>
      <c r="F4" s="95"/>
      <c r="G4" s="46"/>
    </row>
    <row r="5" spans="1:7" s="43" customFormat="1" ht="12.75" customHeight="1">
      <c r="A5" s="46"/>
      <c r="B5" s="95"/>
      <c r="C5" s="95"/>
      <c r="D5" s="95"/>
      <c r="E5" s="95"/>
      <c r="F5" s="95"/>
      <c r="G5" s="46"/>
    </row>
    <row r="6" spans="1:7" s="43" customFormat="1" ht="12.75" customHeight="1">
      <c r="A6" s="46"/>
      <c r="B6" s="95"/>
      <c r="C6" s="95"/>
      <c r="D6" s="95"/>
      <c r="E6" s="95"/>
      <c r="F6" s="95"/>
      <c r="G6" s="46"/>
    </row>
    <row r="7" spans="1:7" s="43" customFormat="1" ht="72" customHeight="1">
      <c r="A7" s="46"/>
      <c r="B7" s="95"/>
      <c r="C7" s="95"/>
      <c r="D7" s="95"/>
      <c r="E7" s="95"/>
      <c r="F7" s="95"/>
      <c r="G7" s="46"/>
    </row>
    <row r="8" spans="1:2" s="43" customFormat="1" ht="18">
      <c r="A8" s="47"/>
      <c r="B8" s="48"/>
    </row>
    <row r="9" spans="1:7" s="43" customFormat="1" ht="30" customHeight="1">
      <c r="A9" s="101" t="s">
        <v>47</v>
      </c>
      <c r="B9" s="96" t="s">
        <v>77</v>
      </c>
      <c r="C9" s="102" t="s">
        <v>107</v>
      </c>
      <c r="D9" s="103"/>
      <c r="E9" s="97" t="s">
        <v>108</v>
      </c>
      <c r="F9" s="96" t="s">
        <v>78</v>
      </c>
      <c r="G9" s="96" t="s">
        <v>79</v>
      </c>
    </row>
    <row r="10" spans="1:7" s="43" customFormat="1" ht="33.75" customHeight="1">
      <c r="A10" s="101"/>
      <c r="B10" s="96"/>
      <c r="C10" s="104"/>
      <c r="D10" s="105"/>
      <c r="E10" s="98"/>
      <c r="F10" s="96"/>
      <c r="G10" s="96"/>
    </row>
    <row r="11" spans="1:7" s="43" customFormat="1" ht="64.5" customHeight="1">
      <c r="A11" s="101"/>
      <c r="B11" s="96"/>
      <c r="C11" s="50" t="s">
        <v>80</v>
      </c>
      <c r="D11" s="50" t="s">
        <v>81</v>
      </c>
      <c r="E11" s="99"/>
      <c r="F11" s="96"/>
      <c r="G11" s="96"/>
    </row>
    <row r="12" spans="1:7" s="65" customFormat="1" ht="21" customHeight="1">
      <c r="A12" s="51" t="s">
        <v>115</v>
      </c>
      <c r="B12" s="52" t="s">
        <v>116</v>
      </c>
      <c r="C12" s="53"/>
      <c r="D12" s="53"/>
      <c r="E12" s="53"/>
      <c r="F12" s="53"/>
      <c r="G12" s="53"/>
    </row>
    <row r="13" spans="1:7" s="65" customFormat="1" ht="21" customHeight="1">
      <c r="A13" s="51" t="s">
        <v>86</v>
      </c>
      <c r="B13" s="54" t="s">
        <v>117</v>
      </c>
      <c r="C13" s="55">
        <v>34</v>
      </c>
      <c r="D13" s="55"/>
      <c r="E13" s="55">
        <v>2</v>
      </c>
      <c r="F13" s="55"/>
      <c r="G13" s="55">
        <f>C13+E13</f>
        <v>36</v>
      </c>
    </row>
    <row r="14" spans="1:7" s="65" customFormat="1" ht="21" customHeight="1">
      <c r="A14" s="51" t="s">
        <v>87</v>
      </c>
      <c r="B14" s="54" t="s">
        <v>118</v>
      </c>
      <c r="C14" s="55">
        <v>5</v>
      </c>
      <c r="D14" s="55"/>
      <c r="E14" s="55"/>
      <c r="F14" s="55"/>
      <c r="G14" s="55">
        <f>C14</f>
        <v>5</v>
      </c>
    </row>
    <row r="15" spans="1:7" s="65" customFormat="1" ht="21" customHeight="1">
      <c r="A15" s="51" t="s">
        <v>88</v>
      </c>
      <c r="B15" s="54" t="s">
        <v>119</v>
      </c>
      <c r="C15" s="55">
        <v>3</v>
      </c>
      <c r="D15" s="55"/>
      <c r="E15" s="55">
        <v>6</v>
      </c>
      <c r="F15" s="55"/>
      <c r="G15" s="55">
        <f>C15+E15</f>
        <v>9</v>
      </c>
    </row>
    <row r="16" spans="1:7" s="65" customFormat="1" ht="21" customHeight="1">
      <c r="A16" s="51" t="s">
        <v>89</v>
      </c>
      <c r="B16" s="54" t="s">
        <v>120</v>
      </c>
      <c r="C16" s="55">
        <v>1</v>
      </c>
      <c r="D16" s="55"/>
      <c r="E16" s="55">
        <v>6</v>
      </c>
      <c r="F16" s="55"/>
      <c r="G16" s="55">
        <f>C16+E16</f>
        <v>7</v>
      </c>
    </row>
    <row r="17" spans="1:7" s="65" customFormat="1" ht="21" customHeight="1">
      <c r="A17" s="56" t="s">
        <v>90</v>
      </c>
      <c r="B17" s="54" t="s">
        <v>121</v>
      </c>
      <c r="C17" s="55"/>
      <c r="D17" s="55"/>
      <c r="E17" s="55"/>
      <c r="F17" s="55"/>
      <c r="G17" s="55">
        <f>E17</f>
        <v>0</v>
      </c>
    </row>
    <row r="18" spans="1:7" s="65" customFormat="1" ht="21" customHeight="1">
      <c r="A18" s="51" t="s">
        <v>91</v>
      </c>
      <c r="B18" s="54" t="s">
        <v>122</v>
      </c>
      <c r="C18" s="55"/>
      <c r="D18" s="55"/>
      <c r="E18" s="55">
        <v>16</v>
      </c>
      <c r="F18" s="55"/>
      <c r="G18" s="55">
        <f>C18+E18</f>
        <v>16</v>
      </c>
    </row>
    <row r="19" spans="1:7" s="65" customFormat="1" ht="21" customHeight="1">
      <c r="A19" s="51" t="s">
        <v>92</v>
      </c>
      <c r="B19" s="54" t="s">
        <v>123</v>
      </c>
      <c r="C19" s="55">
        <v>6</v>
      </c>
      <c r="D19" s="55">
        <v>3</v>
      </c>
      <c r="E19" s="55">
        <v>5</v>
      </c>
      <c r="F19" s="55"/>
      <c r="G19" s="55">
        <v>11</v>
      </c>
    </row>
    <row r="20" spans="1:7" s="65" customFormat="1" ht="21" customHeight="1">
      <c r="A20" s="51" t="s">
        <v>93</v>
      </c>
      <c r="B20" s="54" t="s">
        <v>124</v>
      </c>
      <c r="C20" s="55">
        <v>4</v>
      </c>
      <c r="D20" s="55">
        <v>1</v>
      </c>
      <c r="E20" s="55"/>
      <c r="F20" s="55"/>
      <c r="G20" s="55">
        <f>C20</f>
        <v>4</v>
      </c>
    </row>
    <row r="21" spans="1:7" s="65" customFormat="1" ht="21" customHeight="1">
      <c r="A21" s="51" t="s">
        <v>94</v>
      </c>
      <c r="B21" s="54" t="s">
        <v>125</v>
      </c>
      <c r="C21" s="55">
        <v>115</v>
      </c>
      <c r="D21" s="55">
        <v>6</v>
      </c>
      <c r="E21" s="55">
        <v>57</v>
      </c>
      <c r="F21" s="55"/>
      <c r="G21" s="55">
        <v>172</v>
      </c>
    </row>
    <row r="22" spans="1:7" s="65" customFormat="1" ht="39.75" customHeight="1">
      <c r="A22" s="51" t="s">
        <v>95</v>
      </c>
      <c r="B22" s="54" t="s">
        <v>126</v>
      </c>
      <c r="C22" s="55">
        <v>20</v>
      </c>
      <c r="D22" s="55">
        <v>1</v>
      </c>
      <c r="E22" s="55">
        <v>4</v>
      </c>
      <c r="F22" s="55"/>
      <c r="G22" s="55">
        <v>24</v>
      </c>
    </row>
    <row r="23" spans="1:7" s="65" customFormat="1" ht="21" customHeight="1">
      <c r="A23" s="51" t="s">
        <v>96</v>
      </c>
      <c r="B23" s="54" t="s">
        <v>127</v>
      </c>
      <c r="C23" s="55">
        <v>11</v>
      </c>
      <c r="D23" s="55"/>
      <c r="E23" s="55">
        <v>7</v>
      </c>
      <c r="F23" s="55"/>
      <c r="G23" s="55">
        <f>SUM(C23:E23)</f>
        <v>18</v>
      </c>
    </row>
    <row r="24" spans="1:7" s="65" customFormat="1" ht="21" customHeight="1">
      <c r="A24" s="51" t="s">
        <v>97</v>
      </c>
      <c r="B24" s="54" t="s">
        <v>128</v>
      </c>
      <c r="C24" s="55">
        <v>2</v>
      </c>
      <c r="D24" s="55"/>
      <c r="E24" s="55"/>
      <c r="F24" s="55"/>
      <c r="G24" s="55">
        <f>C24+E24</f>
        <v>2</v>
      </c>
    </row>
    <row r="25" spans="1:7" s="65" customFormat="1" ht="21" customHeight="1">
      <c r="A25" s="51" t="s">
        <v>98</v>
      </c>
      <c r="B25" s="54" t="s">
        <v>129</v>
      </c>
      <c r="C25" s="55"/>
      <c r="D25" s="55"/>
      <c r="E25" s="55">
        <v>3</v>
      </c>
      <c r="F25" s="55"/>
      <c r="G25" s="55">
        <f>E25+C25</f>
        <v>3</v>
      </c>
    </row>
    <row r="26" spans="1:7" s="65" customFormat="1" ht="21" customHeight="1">
      <c r="A26" s="51" t="s">
        <v>99</v>
      </c>
      <c r="B26" s="54" t="s">
        <v>130</v>
      </c>
      <c r="C26" s="55"/>
      <c r="D26" s="55"/>
      <c r="E26" s="55"/>
      <c r="F26" s="55"/>
      <c r="G26" s="55">
        <f>C26</f>
        <v>0</v>
      </c>
    </row>
    <row r="27" spans="1:7" s="65" customFormat="1" ht="21" customHeight="1">
      <c r="A27" s="57" t="s">
        <v>106</v>
      </c>
      <c r="B27" s="54" t="s">
        <v>131</v>
      </c>
      <c r="C27" s="55">
        <v>1</v>
      </c>
      <c r="D27" s="55"/>
      <c r="E27" s="55"/>
      <c r="F27" s="55"/>
      <c r="G27" s="55">
        <f>C27</f>
        <v>1</v>
      </c>
    </row>
    <row r="28" spans="1:7" s="65" customFormat="1" ht="21" customHeight="1">
      <c r="A28" s="51" t="s">
        <v>100</v>
      </c>
      <c r="B28" s="54" t="s">
        <v>132</v>
      </c>
      <c r="C28" s="55"/>
      <c r="D28" s="55"/>
      <c r="E28" s="55"/>
      <c r="F28" s="55"/>
      <c r="G28" s="55">
        <f>E28</f>
        <v>0</v>
      </c>
    </row>
    <row r="29" spans="1:7" s="65" customFormat="1" ht="21" customHeight="1">
      <c r="A29" s="51" t="s">
        <v>101</v>
      </c>
      <c r="B29" s="54" t="s">
        <v>133</v>
      </c>
      <c r="C29" s="55"/>
      <c r="D29" s="55"/>
      <c r="E29" s="55"/>
      <c r="F29" s="55"/>
      <c r="G29" s="55">
        <f>E29+C29</f>
        <v>0</v>
      </c>
    </row>
    <row r="30" spans="1:7" s="65" customFormat="1" ht="21" customHeight="1">
      <c r="A30" s="51" t="s">
        <v>102</v>
      </c>
      <c r="B30" s="58" t="s">
        <v>82</v>
      </c>
      <c r="C30" s="55"/>
      <c r="D30" s="55"/>
      <c r="E30" s="55"/>
      <c r="F30" s="55"/>
      <c r="G30" s="55">
        <v>0</v>
      </c>
    </row>
    <row r="31" spans="1:7" s="65" customFormat="1" ht="21" customHeight="1">
      <c r="A31" s="51" t="s">
        <v>103</v>
      </c>
      <c r="B31" s="58" t="s">
        <v>83</v>
      </c>
      <c r="C31" s="55"/>
      <c r="D31" s="55"/>
      <c r="E31" s="55"/>
      <c r="F31" s="55"/>
      <c r="G31" s="55">
        <v>0</v>
      </c>
    </row>
    <row r="32" spans="1:7" s="65" customFormat="1" ht="21" customHeight="1">
      <c r="A32" s="51" t="s">
        <v>104</v>
      </c>
      <c r="B32" s="54" t="s">
        <v>84</v>
      </c>
      <c r="C32" s="55"/>
      <c r="D32" s="55"/>
      <c r="E32" s="55"/>
      <c r="F32" s="55"/>
      <c r="G32" s="55">
        <v>0</v>
      </c>
    </row>
    <row r="33" spans="1:7" s="65" customFormat="1" ht="39" customHeight="1">
      <c r="A33" s="59" t="s">
        <v>105</v>
      </c>
      <c r="B33" s="54" t="s">
        <v>85</v>
      </c>
      <c r="C33" s="55">
        <v>21</v>
      </c>
      <c r="D33" s="55"/>
      <c r="E33" s="55">
        <v>1</v>
      </c>
      <c r="F33" s="55"/>
      <c r="G33" s="55">
        <f>SUM(C33:E33)</f>
        <v>22</v>
      </c>
    </row>
    <row r="34" spans="1:7" s="65" customFormat="1" ht="21" customHeight="1">
      <c r="A34" s="56"/>
      <c r="B34" s="54" t="s">
        <v>134</v>
      </c>
      <c r="C34" s="55">
        <f>SUM(C12:C33)</f>
        <v>223</v>
      </c>
      <c r="D34" s="55">
        <v>11</v>
      </c>
      <c r="E34" s="55">
        <f>SUM(E12:E33)</f>
        <v>107</v>
      </c>
      <c r="F34" s="55"/>
      <c r="G34" s="55">
        <f>E34+C34</f>
        <v>330</v>
      </c>
    </row>
    <row r="35" spans="1:7" s="65" customFormat="1" ht="21" customHeight="1">
      <c r="A35" s="60" t="s">
        <v>135</v>
      </c>
      <c r="B35" s="61" t="s">
        <v>136</v>
      </c>
      <c r="C35" s="55"/>
      <c r="D35" s="55"/>
      <c r="E35" s="55"/>
      <c r="F35" s="55"/>
      <c r="G35" s="55"/>
    </row>
    <row r="36" spans="1:7" s="65" customFormat="1" ht="21" customHeight="1">
      <c r="A36" s="51" t="s">
        <v>109</v>
      </c>
      <c r="B36" s="54" t="s">
        <v>137</v>
      </c>
      <c r="C36" s="55">
        <v>38</v>
      </c>
      <c r="D36" s="55"/>
      <c r="E36" s="55">
        <v>9</v>
      </c>
      <c r="F36" s="55"/>
      <c r="G36" s="55">
        <f>E36+C36</f>
        <v>47</v>
      </c>
    </row>
    <row r="37" spans="1:7" s="65" customFormat="1" ht="21" customHeight="1">
      <c r="A37" s="51" t="s">
        <v>110</v>
      </c>
      <c r="B37" s="54" t="s">
        <v>138</v>
      </c>
      <c r="C37" s="55">
        <v>132</v>
      </c>
      <c r="D37" s="55">
        <v>9</v>
      </c>
      <c r="E37" s="55">
        <v>98</v>
      </c>
      <c r="F37" s="55"/>
      <c r="G37" s="55">
        <f>E37+C37</f>
        <v>230</v>
      </c>
    </row>
    <row r="38" spans="1:7" s="65" customFormat="1" ht="21" customHeight="1">
      <c r="A38" s="51" t="s">
        <v>111</v>
      </c>
      <c r="B38" s="54" t="s">
        <v>139</v>
      </c>
      <c r="C38" s="55">
        <v>24</v>
      </c>
      <c r="D38" s="55">
        <v>2</v>
      </c>
      <c r="E38" s="55"/>
      <c r="F38" s="55"/>
      <c r="G38" s="55">
        <v>24</v>
      </c>
    </row>
    <row r="39" spans="1:7" s="65" customFormat="1" ht="21" customHeight="1">
      <c r="A39" s="51" t="s">
        <v>112</v>
      </c>
      <c r="B39" s="54" t="s">
        <v>140</v>
      </c>
      <c r="C39" s="55">
        <v>29</v>
      </c>
      <c r="D39" s="55"/>
      <c r="E39" s="55"/>
      <c r="F39" s="55"/>
      <c r="G39" s="55">
        <f>E39+C39</f>
        <v>29</v>
      </c>
    </row>
    <row r="40" spans="1:7" s="43" customFormat="1" ht="62.25" customHeight="1">
      <c r="A40" s="51" t="s">
        <v>113</v>
      </c>
      <c r="B40" s="62" t="s">
        <v>141</v>
      </c>
      <c r="C40" s="55"/>
      <c r="D40" s="55"/>
      <c r="E40" s="55"/>
      <c r="F40" s="55"/>
      <c r="G40" s="55"/>
    </row>
    <row r="41" spans="1:7" s="43" customFormat="1" ht="21" customHeight="1">
      <c r="A41" s="56"/>
      <c r="B41" s="54" t="s">
        <v>142</v>
      </c>
      <c r="C41" s="55">
        <f>SUM(C36:C40)</f>
        <v>223</v>
      </c>
      <c r="D41" s="55">
        <v>11</v>
      </c>
      <c r="E41" s="55">
        <v>107</v>
      </c>
      <c r="F41" s="55"/>
      <c r="G41" s="55">
        <f>SUM(C41,E41)</f>
        <v>330</v>
      </c>
    </row>
    <row r="42" spans="1:7" s="43" customFormat="1" ht="20.25">
      <c r="A42" s="63"/>
      <c r="B42" s="64"/>
      <c r="C42" s="65"/>
      <c r="D42" s="65"/>
      <c r="E42" s="65"/>
      <c r="F42" s="65"/>
      <c r="G42" s="65"/>
    </row>
    <row r="43" spans="1:7" s="43" customFormat="1" ht="20.25">
      <c r="A43" s="63"/>
      <c r="B43" s="64"/>
      <c r="C43" s="65"/>
      <c r="D43" s="65"/>
      <c r="E43" s="65"/>
      <c r="F43" s="65"/>
      <c r="G43" s="65"/>
    </row>
    <row r="44" spans="1:7" s="43" customFormat="1" ht="20.25">
      <c r="A44" s="106"/>
      <c r="B44" s="107"/>
      <c r="C44" s="65"/>
      <c r="D44" s="65"/>
      <c r="E44" s="65"/>
      <c r="F44" s="65"/>
      <c r="G44" s="65"/>
    </row>
    <row r="45" spans="1:7" s="43" customFormat="1" ht="20.25">
      <c r="A45" s="71" t="s">
        <v>148</v>
      </c>
      <c r="B45" s="70"/>
      <c r="C45" s="65"/>
      <c r="D45" s="65"/>
      <c r="E45" s="65"/>
      <c r="F45" s="65"/>
      <c r="G45" s="65"/>
    </row>
    <row r="46" spans="1:7" s="43" customFormat="1" ht="23.25">
      <c r="A46" s="72" t="s">
        <v>149</v>
      </c>
      <c r="B46" s="72"/>
      <c r="C46" s="70"/>
      <c r="D46" s="68"/>
      <c r="E46" s="68"/>
      <c r="F46" s="100" t="s">
        <v>150</v>
      </c>
      <c r="G46" s="100"/>
    </row>
    <row r="47" spans="4:5" s="49" customFormat="1" ht="21" customHeight="1">
      <c r="D47" s="69"/>
      <c r="E47" s="69"/>
    </row>
    <row r="48" spans="1:2" s="43" customFormat="1" ht="18">
      <c r="A48" s="47"/>
      <c r="B48" s="48"/>
    </row>
    <row r="49" spans="1:2" s="43" customFormat="1" ht="18">
      <c r="A49" s="47"/>
      <c r="B49" s="48"/>
    </row>
    <row r="50" spans="1:2" s="43" customFormat="1" ht="18">
      <c r="A50" s="47"/>
      <c r="B50" s="48"/>
    </row>
    <row r="51" spans="1:2" s="43" customFormat="1" ht="18">
      <c r="A51" s="47"/>
      <c r="B51" s="48"/>
    </row>
  </sheetData>
  <sheetProtection/>
  <mergeCells count="9">
    <mergeCell ref="A9:A11"/>
    <mergeCell ref="C9:D10"/>
    <mergeCell ref="A44:B44"/>
    <mergeCell ref="B2:F7"/>
    <mergeCell ref="G9:G11"/>
    <mergeCell ref="B9:B11"/>
    <mergeCell ref="F9:F11"/>
    <mergeCell ref="E9:E11"/>
    <mergeCell ref="F46:G46"/>
  </mergeCells>
  <printOptions/>
  <pageMargins left="0.984251968503937" right="0" top="0.1968503937007874" bottom="0.3937007874015748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Боровой Михаил Михайлович</cp:lastModifiedBy>
  <cp:lastPrinted>2013-04-04T08:36:16Z</cp:lastPrinted>
  <dcterms:created xsi:type="dcterms:W3CDTF">2008-10-21T03:56:09Z</dcterms:created>
  <dcterms:modified xsi:type="dcterms:W3CDTF">2013-04-04T09:19:16Z</dcterms:modified>
  <cp:category/>
  <cp:version/>
  <cp:contentType/>
  <cp:contentStatus/>
</cp:coreProperties>
</file>